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R10" i="1" l="1"/>
  <c r="R11" i="1"/>
  <c r="R9" i="1"/>
  <c r="S9" i="1" l="1"/>
  <c r="S10" i="1"/>
  <c r="S11" i="1"/>
</calcChain>
</file>

<file path=xl/sharedStrings.xml><?xml version="1.0" encoding="utf-8"?>
<sst xmlns="http://schemas.openxmlformats.org/spreadsheetml/2006/main" count="94" uniqueCount="67">
  <si>
    <t>Naručitelj/OIB</t>
  </si>
  <si>
    <t>Predmet nabave</t>
  </si>
  <si>
    <t>CPV</t>
  </si>
  <si>
    <t>Vrsta postupka</t>
  </si>
  <si>
    <t>Evidencijski broj nabave</t>
  </si>
  <si>
    <t>Datum sklapanja</t>
  </si>
  <si>
    <t>Ugovaratelj/OIB</t>
  </si>
  <si>
    <t>PDV</t>
  </si>
  <si>
    <t>Trajanje ugovora</t>
  </si>
  <si>
    <t xml:space="preserve">Financirano iz fondova EU </t>
  </si>
  <si>
    <t>Status ugovora</t>
  </si>
  <si>
    <t>Poveznica EOJN</t>
  </si>
  <si>
    <t>U-1</t>
  </si>
  <si>
    <t>U-2</t>
  </si>
  <si>
    <t>U-3</t>
  </si>
  <si>
    <t>U-4</t>
  </si>
  <si>
    <t>U-5</t>
  </si>
  <si>
    <t>U-6</t>
  </si>
  <si>
    <t>U-7</t>
  </si>
  <si>
    <t>R-1</t>
  </si>
  <si>
    <t>R-2</t>
  </si>
  <si>
    <t>R-3</t>
  </si>
  <si>
    <t>R-4</t>
  </si>
  <si>
    <t>R-5</t>
  </si>
  <si>
    <t>Održavanje računalne mrežne i programske opreme i Web stranica</t>
  </si>
  <si>
    <t>Nabava izuzeta od primjene ZNJ</t>
  </si>
  <si>
    <t>Članak 12. stavak 1. točka 1. ZJN2016-jednostavna nabava</t>
  </si>
  <si>
    <t>Ugovor / OS /         narudžbenica</t>
  </si>
  <si>
    <t>Ugovor</t>
  </si>
  <si>
    <t>OS</t>
  </si>
  <si>
    <t>Narudžbenica</t>
  </si>
  <si>
    <t>NE</t>
  </si>
  <si>
    <t>Ugovoren</t>
  </si>
  <si>
    <t>U tijeku</t>
  </si>
  <si>
    <t>Isporuka i održavanje "LABIS 8" programskog paketa</t>
  </si>
  <si>
    <t>O-002/2024</t>
  </si>
  <si>
    <t>S-001/2024</t>
  </si>
  <si>
    <t>Umjetnička škola Miroslav Magdalenić Čakovec          OIB: 76282171892</t>
  </si>
  <si>
    <t>Obrazloženje ako je iznos isplaćen veći od iznosa na koji je ugovoren ili razlozi zbog kojih je raskinut</t>
  </si>
  <si>
    <t>Izvršen</t>
  </si>
  <si>
    <t>Poništen</t>
  </si>
  <si>
    <t>Raskinut</t>
  </si>
  <si>
    <t>Ukupno plaćeno        (s PDV-om)</t>
  </si>
  <si>
    <t>Pravna osnova za izuzeće</t>
  </si>
  <si>
    <t>Ugovor se daje u podugovor</t>
  </si>
  <si>
    <t>Podugovaratelj/OIB</t>
  </si>
  <si>
    <t>DA</t>
  </si>
  <si>
    <t>Ukupna vrijednost bez PDV-a</t>
  </si>
  <si>
    <t>Ukupna vrijednost s PDV-om</t>
  </si>
  <si>
    <t>Narudžbenica-grupni unos</t>
  </si>
  <si>
    <t>Broj narudžbenica (za grupni unos)</t>
  </si>
  <si>
    <t>MCS d.o.o. Strahoninec                                OIB: 71383013024</t>
  </si>
  <si>
    <t>Optimus Lab d.o.o. Čakovec                      OIB: 71981294715</t>
  </si>
  <si>
    <t>Optimus Lab d.o.o. Čakovec                          OIB: 71981294715</t>
  </si>
  <si>
    <t>REGISTAR UGOVORA - NARUDŽBENICA UMJETNIČKE ŠKOLE MIROSLAV MAGDALENIĆ ČAKOVEC</t>
  </si>
  <si>
    <t xml:space="preserve">Članak 28. Zakona o javnoj nabavi (NN 120/16, 114/22) </t>
  </si>
  <si>
    <t>Datum izvršenja/raskida/poništenja</t>
  </si>
  <si>
    <t>Broj-oznaka ugovora / OS / narudžbenice</t>
  </si>
  <si>
    <t>17. 12. 2024.</t>
  </si>
  <si>
    <t>1. 1.2025.-31. 12. 2025.</t>
  </si>
  <si>
    <t>2024/01-78</t>
  </si>
  <si>
    <t>2025. GODINA</t>
  </si>
  <si>
    <t>Najam i održavanje dijeljenog servera</t>
  </si>
  <si>
    <t>https://eojn.hr/contract-eo/177222</t>
  </si>
  <si>
    <t>https://eojn.hr/contract-eo/177229</t>
  </si>
  <si>
    <t>https://eojn.hr/contract-eo/177241</t>
  </si>
  <si>
    <t>Ažuirirano dana 3. 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</si>
</sst>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1" applyBorder="1"/>
    <xf numFmtId="0" fontId="2" fillId="0" borderId="1" xfId="0" applyFont="1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0" fillId="0" borderId="0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ojn.hr/contract-eo/177241" TargetMode="External"/><Relationship Id="rId2" Type="http://schemas.openxmlformats.org/officeDocument/2006/relationships/hyperlink" Target="https://eojn.hr/contract-eo/177229" TargetMode="External"/><Relationship Id="rId1" Type="http://schemas.openxmlformats.org/officeDocument/2006/relationships/hyperlink" Target="https://eojn.hr/contract-eo/17722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13"/>
  <sheetViews>
    <sheetView tabSelected="1" zoomScaleNormal="100" workbookViewId="0">
      <selection activeCell="C14" sqref="C14"/>
    </sheetView>
  </sheetViews>
  <sheetFormatPr defaultRowHeight="15" x14ac:dyDescent="0.25"/>
  <cols>
    <col min="3" max="3" width="32.7109375" customWidth="1"/>
    <col min="4" max="4" width="42.7109375" customWidth="1"/>
    <col min="5" max="5" width="16" customWidth="1"/>
    <col min="6" max="6" width="61.42578125" customWidth="1"/>
    <col min="7" max="7" width="11.28515625" customWidth="1"/>
    <col min="8" max="8" width="29" customWidth="1"/>
    <col min="9" max="9" width="26.7109375" customWidth="1"/>
    <col min="10" max="10" width="15.5703125" customWidth="1"/>
    <col min="11" max="11" width="13" customWidth="1"/>
    <col min="12" max="12" width="22.85546875" customWidth="1"/>
    <col min="13" max="13" width="12.28515625" customWidth="1"/>
    <col min="14" max="14" width="34.7109375" customWidth="1"/>
    <col min="15" max="15" width="14" customWidth="1"/>
    <col min="16" max="16" width="15.42578125" customWidth="1"/>
    <col min="17" max="17" width="13.7109375" customWidth="1"/>
    <col min="18" max="18" width="12.28515625" customWidth="1"/>
    <col min="19" max="19" width="17.5703125" customWidth="1"/>
    <col min="20" max="20" width="22.28515625" customWidth="1"/>
    <col min="21" max="21" width="13" customWidth="1"/>
    <col min="22" max="22" width="14.42578125" customWidth="1"/>
    <col min="23" max="23" width="16.5703125" customWidth="1"/>
    <col min="24" max="24" width="15.42578125" customWidth="1"/>
    <col min="25" max="25" width="32.85546875" customWidth="1"/>
  </cols>
  <sheetData>
    <row r="3" spans="3:25" ht="18.75" x14ac:dyDescent="0.3">
      <c r="C3" s="15" t="s">
        <v>54</v>
      </c>
      <c r="D3" s="15"/>
      <c r="E3" s="15"/>
    </row>
    <row r="4" spans="3:25" ht="18.75" x14ac:dyDescent="0.3">
      <c r="C4" s="15" t="s">
        <v>61</v>
      </c>
      <c r="D4" s="15"/>
      <c r="E4" s="15"/>
    </row>
    <row r="5" spans="3:25" ht="18.75" x14ac:dyDescent="0.3">
      <c r="C5" s="15" t="s">
        <v>55</v>
      </c>
      <c r="D5" s="15"/>
      <c r="E5" s="15"/>
    </row>
    <row r="6" spans="3:25" ht="18.75" x14ac:dyDescent="0.3">
      <c r="C6" s="15"/>
      <c r="D6" s="15"/>
      <c r="E6" s="15"/>
    </row>
    <row r="8" spans="3:25" ht="51" x14ac:dyDescent="0.25">
      <c r="C8" s="8" t="s">
        <v>11</v>
      </c>
      <c r="D8" s="9" t="s">
        <v>0</v>
      </c>
      <c r="E8" s="10" t="s">
        <v>4</v>
      </c>
      <c r="F8" s="9" t="s">
        <v>1</v>
      </c>
      <c r="G8" s="9" t="s">
        <v>2</v>
      </c>
      <c r="H8" s="9" t="s">
        <v>3</v>
      </c>
      <c r="I8" s="9" t="s">
        <v>43</v>
      </c>
      <c r="J8" s="10" t="s">
        <v>27</v>
      </c>
      <c r="K8" s="14" t="s">
        <v>50</v>
      </c>
      <c r="L8" s="10" t="s">
        <v>57</v>
      </c>
      <c r="M8" s="10" t="s">
        <v>5</v>
      </c>
      <c r="N8" s="9" t="s">
        <v>6</v>
      </c>
      <c r="O8" s="10" t="s">
        <v>44</v>
      </c>
      <c r="P8" s="10" t="s">
        <v>45</v>
      </c>
      <c r="Q8" s="10" t="s">
        <v>47</v>
      </c>
      <c r="R8" s="9" t="s">
        <v>7</v>
      </c>
      <c r="S8" s="11" t="s">
        <v>48</v>
      </c>
      <c r="T8" s="9" t="s">
        <v>8</v>
      </c>
      <c r="U8" s="10" t="s">
        <v>9</v>
      </c>
      <c r="V8" s="8" t="s">
        <v>10</v>
      </c>
      <c r="W8" s="10" t="s">
        <v>56</v>
      </c>
      <c r="X8" s="10" t="s">
        <v>42</v>
      </c>
      <c r="Y8" s="12" t="s">
        <v>38</v>
      </c>
    </row>
    <row r="9" spans="3:25" ht="30" customHeight="1" x14ac:dyDescent="0.25">
      <c r="C9" s="3" t="s">
        <v>63</v>
      </c>
      <c r="D9" s="2" t="s">
        <v>37</v>
      </c>
      <c r="E9" s="1" t="s">
        <v>13</v>
      </c>
      <c r="F9" s="4" t="s">
        <v>24</v>
      </c>
      <c r="G9" s="1">
        <v>72267000</v>
      </c>
      <c r="H9" s="1" t="s">
        <v>25</v>
      </c>
      <c r="I9" s="2" t="s">
        <v>26</v>
      </c>
      <c r="J9" s="7" t="s">
        <v>28</v>
      </c>
      <c r="K9" s="7"/>
      <c r="L9" s="7" t="s">
        <v>60</v>
      </c>
      <c r="M9" s="1" t="s">
        <v>58</v>
      </c>
      <c r="N9" s="2" t="s">
        <v>51</v>
      </c>
      <c r="O9" s="2" t="s">
        <v>31</v>
      </c>
      <c r="P9" s="2"/>
      <c r="Q9" s="5">
        <v>3600</v>
      </c>
      <c r="R9" s="6">
        <f>Q9*25%</f>
        <v>900</v>
      </c>
      <c r="S9" s="5">
        <f xml:space="preserve"> Q9+R9</f>
        <v>4500</v>
      </c>
      <c r="T9" s="1" t="s">
        <v>59</v>
      </c>
      <c r="U9" s="7" t="s">
        <v>31</v>
      </c>
      <c r="V9" s="1" t="s">
        <v>32</v>
      </c>
      <c r="W9" s="1" t="s">
        <v>33</v>
      </c>
      <c r="X9" s="6"/>
      <c r="Y9" s="1"/>
    </row>
    <row r="10" spans="3:25" ht="30" customHeight="1" x14ac:dyDescent="0.25">
      <c r="C10" s="3" t="s">
        <v>64</v>
      </c>
      <c r="D10" s="2" t="s">
        <v>37</v>
      </c>
      <c r="E10" s="1" t="s">
        <v>13</v>
      </c>
      <c r="F10" s="4" t="s">
        <v>34</v>
      </c>
      <c r="G10" s="1">
        <v>72267000</v>
      </c>
      <c r="H10" s="1" t="s">
        <v>25</v>
      </c>
      <c r="I10" s="2" t="s">
        <v>26</v>
      </c>
      <c r="J10" s="1" t="s">
        <v>28</v>
      </c>
      <c r="K10" s="7"/>
      <c r="L10" s="1" t="s">
        <v>35</v>
      </c>
      <c r="M10" s="1" t="s">
        <v>58</v>
      </c>
      <c r="N10" s="2" t="s">
        <v>53</v>
      </c>
      <c r="O10" s="2" t="s">
        <v>31</v>
      </c>
      <c r="P10" s="2"/>
      <c r="Q10" s="5">
        <v>720</v>
      </c>
      <c r="R10" s="6">
        <f t="shared" ref="R10:R11" si="0">Q10*25%</f>
        <v>180</v>
      </c>
      <c r="S10" s="5">
        <f t="shared" ref="S10:S11" si="1" xml:space="preserve"> Q10+R10</f>
        <v>900</v>
      </c>
      <c r="T10" s="1" t="s">
        <v>59</v>
      </c>
      <c r="U10" s="7" t="s">
        <v>31</v>
      </c>
      <c r="V10" s="1" t="s">
        <v>32</v>
      </c>
      <c r="W10" s="1" t="s">
        <v>33</v>
      </c>
      <c r="X10" s="6"/>
      <c r="Y10" s="1"/>
    </row>
    <row r="11" spans="3:25" ht="30" customHeight="1" x14ac:dyDescent="0.25">
      <c r="C11" s="3" t="s">
        <v>65</v>
      </c>
      <c r="D11" s="2" t="s">
        <v>37</v>
      </c>
      <c r="E11" s="1" t="s">
        <v>13</v>
      </c>
      <c r="F11" s="4" t="s">
        <v>62</v>
      </c>
      <c r="G11" s="1">
        <v>72267000</v>
      </c>
      <c r="H11" s="1" t="s">
        <v>25</v>
      </c>
      <c r="I11" s="2" t="s">
        <v>26</v>
      </c>
      <c r="J11" s="1" t="s">
        <v>28</v>
      </c>
      <c r="K11" s="7"/>
      <c r="L11" s="1" t="s">
        <v>36</v>
      </c>
      <c r="M11" s="1" t="s">
        <v>58</v>
      </c>
      <c r="N11" s="2" t="s">
        <v>52</v>
      </c>
      <c r="O11" s="2" t="s">
        <v>31</v>
      </c>
      <c r="P11" s="2"/>
      <c r="Q11" s="6">
        <v>540</v>
      </c>
      <c r="R11" s="6">
        <f t="shared" si="0"/>
        <v>135</v>
      </c>
      <c r="S11" s="5">
        <f t="shared" si="1"/>
        <v>675</v>
      </c>
      <c r="T11" s="1" t="s">
        <v>59</v>
      </c>
      <c r="U11" s="7" t="s">
        <v>31</v>
      </c>
      <c r="V11" s="1" t="s">
        <v>32</v>
      </c>
      <c r="W11" s="1" t="s">
        <v>33</v>
      </c>
      <c r="X11" s="6"/>
      <c r="Y11" s="1"/>
    </row>
    <row r="12" spans="3:25" x14ac:dyDescent="0.25">
      <c r="R12" s="13"/>
    </row>
    <row r="13" spans="3:25" x14ac:dyDescent="0.25">
      <c r="C13" t="s">
        <v>66</v>
      </c>
    </row>
  </sheetData>
  <hyperlinks>
    <hyperlink ref="C9" r:id="rId1"/>
    <hyperlink ref="C10" r:id="rId2"/>
    <hyperlink ref="C11" r:id="rId3"/>
  </hyperlink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List2!$D$4:$D$15</xm:f>
          </x14:formula1>
          <xm:sqref>E9:E11</xm:sqref>
        </x14:dataValidation>
        <x14:dataValidation type="list" allowBlank="1" showInputMessage="1" showErrorMessage="1">
          <x14:formula1>
            <xm:f>List2!$F$4:$F$7</xm:f>
          </x14:formula1>
          <xm:sqref>J9:J11</xm:sqref>
        </x14:dataValidation>
        <x14:dataValidation type="list" allowBlank="1" showInputMessage="1" showErrorMessage="1">
          <x14:formula1>
            <xm:f>List2!$I$4:$I$7</xm:f>
          </x14:formula1>
          <xm:sqref>V9:V11</xm:sqref>
        </x14:dataValidation>
        <x14:dataValidation type="list" allowBlank="1" showInputMessage="1" showErrorMessage="1">
          <x14:formula1>
            <xm:f>List2!$L$4:$L$5</xm:f>
          </x14:formula1>
          <xm:sqref>O9:O11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5"/>
  <sheetViews>
    <sheetView workbookViewId="0">
      <selection activeCell="F18" sqref="F18"/>
    </sheetView>
  </sheetViews>
  <sheetFormatPr defaultRowHeight="15" x14ac:dyDescent="0.25"/>
  <cols>
    <col min="6" max="6" width="24.28515625" customWidth="1"/>
    <col min="9" max="9" width="10.28515625" customWidth="1"/>
  </cols>
  <sheetData>
    <row r="4" spans="4:12" x14ac:dyDescent="0.25">
      <c r="D4" t="s">
        <v>12</v>
      </c>
      <c r="F4" t="s">
        <v>28</v>
      </c>
      <c r="I4" t="s">
        <v>32</v>
      </c>
      <c r="L4" t="s">
        <v>46</v>
      </c>
    </row>
    <row r="5" spans="4:12" x14ac:dyDescent="0.25">
      <c r="D5" t="s">
        <v>13</v>
      </c>
      <c r="F5" t="s">
        <v>29</v>
      </c>
      <c r="I5" t="s">
        <v>39</v>
      </c>
      <c r="L5" t="s">
        <v>31</v>
      </c>
    </row>
    <row r="6" spans="4:12" x14ac:dyDescent="0.25">
      <c r="D6" t="s">
        <v>14</v>
      </c>
      <c r="F6" t="s">
        <v>30</v>
      </c>
      <c r="I6" t="s">
        <v>41</v>
      </c>
    </row>
    <row r="7" spans="4:12" x14ac:dyDescent="0.25">
      <c r="D7" t="s">
        <v>15</v>
      </c>
      <c r="F7" t="s">
        <v>49</v>
      </c>
      <c r="I7" t="s">
        <v>40</v>
      </c>
    </row>
    <row r="8" spans="4:12" x14ac:dyDescent="0.25">
      <c r="D8" t="s">
        <v>16</v>
      </c>
    </row>
    <row r="9" spans="4:12" x14ac:dyDescent="0.25">
      <c r="D9" t="s">
        <v>17</v>
      </c>
    </row>
    <row r="10" spans="4:12" x14ac:dyDescent="0.25">
      <c r="D10" t="s">
        <v>18</v>
      </c>
    </row>
    <row r="11" spans="4:12" x14ac:dyDescent="0.25">
      <c r="D11" t="s">
        <v>19</v>
      </c>
    </row>
    <row r="12" spans="4:12" x14ac:dyDescent="0.25">
      <c r="D12" t="s">
        <v>20</v>
      </c>
    </row>
    <row r="13" spans="4:12" x14ac:dyDescent="0.25">
      <c r="D13" t="s">
        <v>21</v>
      </c>
    </row>
    <row r="14" spans="4:12" x14ac:dyDescent="0.25">
      <c r="D14" t="s">
        <v>22</v>
      </c>
    </row>
    <row r="15" spans="4:12" x14ac:dyDescent="0.25">
      <c r="D1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2025-01-09T11:00:51Z</dcterms:modified>
</cp:coreProperties>
</file>